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E:\HD disk\ZZS SČK\Veřejné zakázky 2025\Příslušenství a baterie k LP 15 - SčK\"/>
    </mc:Choice>
  </mc:AlternateContent>
  <xr:revisionPtr revIDLastSave="0" documentId="13_ncr:1_{5A08B121-320F-4954-A54D-3AC4A4CE849E}" xr6:coauthVersionLast="36" xr6:coauthVersionMax="47" xr10:uidLastSave="{00000000-0000-0000-0000-000000000000}"/>
  <bookViews>
    <workbookView xWindow="0" yWindow="0" windowWidth="51600" windowHeight="17625" xr2:uid="{A199F954-3645-487D-A428-C86AD24C45B3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I3" i="1"/>
  <c r="I4" i="1"/>
  <c r="I5" i="1"/>
  <c r="I6" i="1"/>
  <c r="I7" i="1"/>
  <c r="I8" i="1"/>
  <c r="I9" i="1"/>
  <c r="H3" i="1"/>
  <c r="H4" i="1"/>
  <c r="H5" i="1"/>
  <c r="H6" i="1"/>
  <c r="H7" i="1"/>
  <c r="H8" i="1"/>
  <c r="H9" i="1"/>
  <c r="H2" i="1"/>
  <c r="J2" i="1" l="1"/>
  <c r="I2" i="1"/>
  <c r="H10" i="1"/>
  <c r="H11" i="1" s="1"/>
  <c r="I10" i="1" l="1"/>
  <c r="I11" i="1" s="1"/>
  <c r="J10" i="1" l="1"/>
  <c r="J11" i="1" s="1"/>
</calcChain>
</file>

<file path=xl/sharedStrings.xml><?xml version="1.0" encoding="utf-8"?>
<sst xmlns="http://schemas.openxmlformats.org/spreadsheetml/2006/main" count="29" uniqueCount="22">
  <si>
    <t>P. Č.</t>
  </si>
  <si>
    <t>POLOŽKA</t>
  </si>
  <si>
    <t>OBJEDNACÍ ČÍSLO</t>
  </si>
  <si>
    <t>KÓD VZP PRO VYKAZOVÁNÍ ZUM</t>
  </si>
  <si>
    <t>MJ</t>
  </si>
  <si>
    <t>ODHADOVANÝ POČET MJ / ROK</t>
  </si>
  <si>
    <t>CENA ZA 1 MJ BEZ DPH</t>
  </si>
  <si>
    <t>CENA ZA POŽADOVANÝ POČET MJ BEZ DPH / ROK</t>
  </si>
  <si>
    <t>DPH V KČ</t>
  </si>
  <si>
    <t>CENA ZA ODHADOVANÝ POČET KS S DPH / ROK</t>
  </si>
  <si>
    <t>CENA CELKEM ZA 12 MĚSÍCŮ</t>
  </si>
  <si>
    <t>CENA CELKEM ZA 48 MĚSÍCŮ</t>
  </si>
  <si>
    <t>* účastník výběrového řízení doplní pouze žlutě označené části tabulky</t>
  </si>
  <si>
    <t xml:space="preserve">SpO2 senzor prstový kolíčkový LNCS pro dospělé pacienty opakované použití (více jak 30 kg) v délce kabelu 92 cm </t>
  </si>
  <si>
    <t xml:space="preserve">SpO2 senzor pro děti jednorázový LNCS (10-50 kg) 20 ks v balení v délce kabelu 90 cm </t>
  </si>
  <si>
    <t xml:space="preserve">SpO2 senzor pro novorozence jednorázový LNCS (méně než 3 kg nebo více než 40 kg) 20 ks v balení, v délce kabelu 90 cm </t>
  </si>
  <si>
    <t xml:space="preserve">SpO2 senzor prstový kolíčkový M-LNCS pro dospělé pacienty opakované použití (více jak 30 kg) v délce kabelu 92 cm </t>
  </si>
  <si>
    <t xml:space="preserve">SpO2 senzor pro děti jednorázový M-LNCS (10-50 kg) 20 ks v balení v délce kabelu 90 cm </t>
  </si>
  <si>
    <t xml:space="preserve">SpO2 senzor pro novorozence jednorázový M-LNCS (méně než 3 kg nebo více než 40 kg) 20 ks v balení, v délce kabelu 90 cm </t>
  </si>
  <si>
    <t>ks</t>
  </si>
  <si>
    <t xml:space="preserve">propojovací kabel LNCS v délce 120 cm </t>
  </si>
  <si>
    <t xml:space="preserve">propojovací kabel M-LNCS v délce 120 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</si>
</sst>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"/>
  </numFmts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/>
    </xf>
    <xf numFmtId="0" fontId="2" fillId="2" borderId="3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justify" vertical="center"/>
    </xf>
    <xf numFmtId="0" fontId="2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2" borderId="8" xfId="0" applyNumberFormat="1" applyFont="1" applyFill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64" fontId="3" fillId="0" borderId="14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6C81C-9029-42BA-A074-0335F080CC13}">
  <sheetPr>
    <pageSetUpPr fitToPage="1"/>
  </sheetPr>
  <dimension ref="A1:J13"/>
  <sheetViews>
    <sheetView tabSelected="1" zoomScaleNormal="100" workbookViewId="0">
      <selection activeCell="I22" sqref="I22"/>
    </sheetView>
  </sheetViews>
  <sheetFormatPr defaultRowHeight="20.100000000000001" customHeight="1" x14ac:dyDescent="0.25"/>
  <cols>
    <col min="1" max="1" width="5.42578125" style="3" customWidth="1"/>
    <col min="2" max="2" width="51.28515625" style="2" customWidth="1"/>
    <col min="3" max="3" width="26.5703125" style="3" customWidth="1"/>
    <col min="4" max="4" width="17.28515625" style="3" customWidth="1"/>
    <col min="5" max="5" width="4.85546875" style="2" customWidth="1"/>
    <col min="6" max="6" width="14.140625" style="2" customWidth="1"/>
    <col min="7" max="7" width="11.140625" style="2" customWidth="1"/>
    <col min="8" max="8" width="16.28515625" style="2" customWidth="1"/>
    <col min="9" max="9" width="13.140625" style="2" customWidth="1"/>
    <col min="10" max="10" width="16.28515625" style="2" customWidth="1"/>
    <col min="11" max="11" width="9.140625" style="2" customWidth="1"/>
    <col min="12" max="16384" width="9.140625" style="2"/>
  </cols>
  <sheetData>
    <row r="1" spans="1:10" s="1" customFormat="1" ht="60" customHeight="1" thickBot="1" x14ac:dyDescent="0.3">
      <c r="A1" s="14" t="s">
        <v>0</v>
      </c>
      <c r="B1" s="15" t="s">
        <v>1</v>
      </c>
      <c r="C1" s="15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7" t="s">
        <v>9</v>
      </c>
    </row>
    <row r="2" spans="1:10" customFormat="1" ht="20.100000000000001" customHeight="1" x14ac:dyDescent="0.25">
      <c r="A2" s="18">
        <v>1</v>
      </c>
      <c r="B2" s="19" t="s">
        <v>20</v>
      </c>
      <c r="C2" s="20"/>
      <c r="D2" s="21"/>
      <c r="E2" s="22" t="s">
        <v>19</v>
      </c>
      <c r="F2" s="22">
        <v>20</v>
      </c>
      <c r="G2" s="23"/>
      <c r="H2" s="24">
        <f>F2*G2</f>
        <v>0</v>
      </c>
      <c r="I2" s="24">
        <f>H2*0.21</f>
        <v>0</v>
      </c>
      <c r="J2" s="25">
        <f>H2+I2</f>
        <v>0</v>
      </c>
    </row>
    <row r="3" spans="1:10" customFormat="1" ht="42" customHeight="1" x14ac:dyDescent="0.25">
      <c r="A3" s="12">
        <v>2</v>
      </c>
      <c r="B3" s="6" t="s">
        <v>13</v>
      </c>
      <c r="C3" s="7"/>
      <c r="D3" s="8"/>
      <c r="E3" s="5" t="s">
        <v>19</v>
      </c>
      <c r="F3" s="5">
        <v>50</v>
      </c>
      <c r="G3" s="9"/>
      <c r="H3" s="10">
        <f t="shared" ref="H3:H9" si="0">F3*G3</f>
        <v>0</v>
      </c>
      <c r="I3" s="10">
        <f t="shared" ref="I3:I9" si="1">H3*0.21</f>
        <v>0</v>
      </c>
      <c r="J3" s="13">
        <f t="shared" ref="J3:J9" si="2">H3+I3</f>
        <v>0</v>
      </c>
    </row>
    <row r="4" spans="1:10" customFormat="1" ht="42.75" customHeight="1" x14ac:dyDescent="0.25">
      <c r="A4" s="12">
        <v>3</v>
      </c>
      <c r="B4" s="6" t="s">
        <v>14</v>
      </c>
      <c r="C4" s="7"/>
      <c r="D4" s="11"/>
      <c r="E4" s="5" t="s">
        <v>19</v>
      </c>
      <c r="F4" s="5">
        <v>400</v>
      </c>
      <c r="G4" s="9"/>
      <c r="H4" s="10">
        <f t="shared" si="0"/>
        <v>0</v>
      </c>
      <c r="I4" s="10">
        <f t="shared" si="1"/>
        <v>0</v>
      </c>
      <c r="J4" s="13">
        <f t="shared" si="2"/>
        <v>0</v>
      </c>
    </row>
    <row r="5" spans="1:10" customFormat="1" ht="43.5" customHeight="1" x14ac:dyDescent="0.25">
      <c r="A5" s="12">
        <v>4</v>
      </c>
      <c r="B5" s="6" t="s">
        <v>15</v>
      </c>
      <c r="C5" s="7"/>
      <c r="D5" s="11"/>
      <c r="E5" s="5" t="s">
        <v>19</v>
      </c>
      <c r="F5" s="5">
        <v>400</v>
      </c>
      <c r="G5" s="9"/>
      <c r="H5" s="10">
        <f t="shared" si="0"/>
        <v>0</v>
      </c>
      <c r="I5" s="10">
        <f t="shared" si="1"/>
        <v>0</v>
      </c>
      <c r="J5" s="13">
        <f t="shared" si="2"/>
        <v>0</v>
      </c>
    </row>
    <row r="6" spans="1:10" customFormat="1" ht="20.100000000000001" customHeight="1" x14ac:dyDescent="0.25">
      <c r="A6" s="12">
        <v>5</v>
      </c>
      <c r="B6" s="6" t="s">
        <v>21</v>
      </c>
      <c r="C6" s="7"/>
      <c r="D6" s="11"/>
      <c r="E6" s="5" t="s">
        <v>19</v>
      </c>
      <c r="F6" s="5">
        <v>20</v>
      </c>
      <c r="G6" s="9"/>
      <c r="H6" s="10">
        <f t="shared" si="0"/>
        <v>0</v>
      </c>
      <c r="I6" s="10">
        <f t="shared" si="1"/>
        <v>0</v>
      </c>
      <c r="J6" s="13">
        <f t="shared" si="2"/>
        <v>0</v>
      </c>
    </row>
    <row r="7" spans="1:10" customFormat="1" ht="44.25" customHeight="1" x14ac:dyDescent="0.25">
      <c r="A7" s="12">
        <v>6</v>
      </c>
      <c r="B7" s="6" t="s">
        <v>16</v>
      </c>
      <c r="C7" s="7"/>
      <c r="D7" s="11"/>
      <c r="E7" s="5" t="s">
        <v>19</v>
      </c>
      <c r="F7" s="5">
        <v>50</v>
      </c>
      <c r="G7" s="9"/>
      <c r="H7" s="10">
        <f t="shared" si="0"/>
        <v>0</v>
      </c>
      <c r="I7" s="10">
        <f t="shared" si="1"/>
        <v>0</v>
      </c>
      <c r="J7" s="13">
        <f t="shared" si="2"/>
        <v>0</v>
      </c>
    </row>
    <row r="8" spans="1:10" customFormat="1" ht="30" customHeight="1" x14ac:dyDescent="0.25">
      <c r="A8" s="12">
        <v>7</v>
      </c>
      <c r="B8" s="6" t="s">
        <v>17</v>
      </c>
      <c r="C8" s="7"/>
      <c r="D8" s="11"/>
      <c r="E8" s="5" t="s">
        <v>19</v>
      </c>
      <c r="F8" s="5">
        <v>400</v>
      </c>
      <c r="G8" s="9"/>
      <c r="H8" s="10">
        <f t="shared" si="0"/>
        <v>0</v>
      </c>
      <c r="I8" s="10">
        <f t="shared" si="1"/>
        <v>0</v>
      </c>
      <c r="J8" s="13">
        <f t="shared" si="2"/>
        <v>0</v>
      </c>
    </row>
    <row r="9" spans="1:10" customFormat="1" ht="46.5" customHeight="1" thickBot="1" x14ac:dyDescent="0.3">
      <c r="A9" s="26">
        <v>8</v>
      </c>
      <c r="B9" s="27" t="s">
        <v>18</v>
      </c>
      <c r="C9" s="28"/>
      <c r="D9" s="29"/>
      <c r="E9" s="30" t="s">
        <v>19</v>
      </c>
      <c r="F9" s="30">
        <v>400</v>
      </c>
      <c r="G9" s="31"/>
      <c r="H9" s="32">
        <f t="shared" si="0"/>
        <v>0</v>
      </c>
      <c r="I9" s="32">
        <f t="shared" si="1"/>
        <v>0</v>
      </c>
      <c r="J9" s="33">
        <f t="shared" si="2"/>
        <v>0</v>
      </c>
    </row>
    <row r="10" spans="1:10" customFormat="1" ht="20.100000000000001" customHeight="1" thickBot="1" x14ac:dyDescent="0.3">
      <c r="A10" s="34" t="s">
        <v>10</v>
      </c>
      <c r="B10" s="35"/>
      <c r="C10" s="35"/>
      <c r="D10" s="35"/>
      <c r="E10" s="35"/>
      <c r="F10" s="35"/>
      <c r="G10" s="35"/>
      <c r="H10" s="36">
        <f>SUM(H2:H9)</f>
        <v>0</v>
      </c>
      <c r="I10" s="36">
        <f>SUM(I2:I9)</f>
        <v>0</v>
      </c>
      <c r="J10" s="37">
        <f>SUM(J2:J9)</f>
        <v>0</v>
      </c>
    </row>
    <row r="11" spans="1:10" customFormat="1" ht="20.100000000000001" customHeight="1" thickBot="1" x14ac:dyDescent="0.3">
      <c r="A11" s="34" t="s">
        <v>11</v>
      </c>
      <c r="B11" s="35"/>
      <c r="C11" s="35"/>
      <c r="D11" s="35"/>
      <c r="E11" s="35"/>
      <c r="F11" s="35"/>
      <c r="G11" s="35"/>
      <c r="H11" s="36">
        <f>H10*4</f>
        <v>0</v>
      </c>
      <c r="I11" s="36">
        <f>I10*4</f>
        <v>0</v>
      </c>
      <c r="J11" s="37">
        <f>J10*4</f>
        <v>0</v>
      </c>
    </row>
    <row r="12" spans="1:10" customFormat="1" ht="20.100000000000001" customHeight="1" x14ac:dyDescent="0.25">
      <c r="A12" s="3"/>
      <c r="B12" s="2"/>
      <c r="C12" s="3"/>
      <c r="D12" s="3"/>
      <c r="E12" s="2"/>
      <c r="F12" s="2"/>
      <c r="G12" s="2"/>
      <c r="H12" s="2"/>
      <c r="I12" s="2"/>
      <c r="J12" s="2"/>
    </row>
    <row r="13" spans="1:10" customFormat="1" ht="20.100000000000001" customHeight="1" x14ac:dyDescent="0.25">
      <c r="A13" s="4" t="s">
        <v>12</v>
      </c>
      <c r="B13" s="4"/>
      <c r="C13" s="4"/>
      <c r="D13" s="4"/>
      <c r="E13" s="4"/>
      <c r="F13" s="4"/>
      <c r="G13" s="4"/>
      <c r="H13" s="4"/>
      <c r="I13" s="4"/>
      <c r="J13" s="4"/>
    </row>
  </sheetData>
  <mergeCells count="3">
    <mergeCell ref="A10:G10"/>
    <mergeCell ref="A11:G11"/>
    <mergeCell ref="A13:J13"/>
  </mergeCells>
  <printOptions horizontalCentered="1"/>
  <pageMargins left="0.39370078740157483" right="0.39370078740157483" top="1.5748031496062993" bottom="0.78740157480314965" header="0.31496062992125984" footer="0.31496062992125984"/>
  <pageSetup paperSize="9" scale="79" orientation="landscape" r:id="rId1"/>
  <headerFooter>
    <oddHeader>&amp;C
&amp;"Calibri,Tučné"&amp;12ČÁST B&amp;"Calibri,Obyčejné"&amp;11
&amp;"Arial,Tučné"SENZORY SpO2
POLOŽKOVÝ ROZPOČET&amp;R
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Šimůnková Barbora Ing.</cp:lastModifiedBy>
  <cp:lastPrinted>2025-01-27T08:47:28Z</cp:lastPrinted>
  <dcterms:created xsi:type="dcterms:W3CDTF">2021-10-28T14:25:28Z</dcterms:created>
  <dcterms:modified xsi:type="dcterms:W3CDTF">2025-01-27T08:48:19Z</dcterms:modified>
</cp:coreProperties>
</file>